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45" windowWidth="12690" windowHeight="6600"/>
  </bookViews>
  <sheets>
    <sheet name="30.06.2017" sheetId="1" r:id="rId1"/>
  </sheets>
  <calcPr calcId="124519"/>
  <fileRecoveryPr autoRecover="0"/>
</workbook>
</file>

<file path=xl/calcChain.xml><?xml version="1.0" encoding="utf-8"?>
<calcChain xmlns="http://schemas.openxmlformats.org/spreadsheetml/2006/main">
  <c r="E13" i="1"/>
  <c r="H16"/>
  <c r="G16"/>
  <c r="D16"/>
  <c r="C16"/>
  <c r="E14"/>
  <c r="E15"/>
  <c r="I10"/>
  <c r="E10"/>
  <c r="E12"/>
  <c r="E11"/>
  <c r="E9"/>
  <c r="E8"/>
  <c r="E7"/>
  <c r="I7"/>
  <c r="I8"/>
  <c r="I9"/>
  <c r="I11"/>
  <c r="I12"/>
  <c r="I13"/>
  <c r="I14"/>
  <c r="I15"/>
  <c r="I16" l="1"/>
  <c r="E16"/>
  <c r="F8" s="1"/>
  <c r="F14" l="1"/>
  <c r="F10"/>
  <c r="F9"/>
  <c r="F13"/>
  <c r="F15"/>
  <c r="F7"/>
  <c r="F11"/>
  <c r="F12"/>
  <c r="F16" l="1"/>
</calcChain>
</file>

<file path=xl/sharedStrings.xml><?xml version="1.0" encoding="utf-8"?>
<sst xmlns="http://schemas.openxmlformats.org/spreadsheetml/2006/main" count="22" uniqueCount="21">
  <si>
    <t>Chennai Petroleum Corporation Limited</t>
  </si>
  <si>
    <t>DESCRIPTION</t>
  </si>
  <si>
    <t>No. OF SHARES</t>
  </si>
  <si>
    <t>TOTAL</t>
  </si>
  <si>
    <t>%TO SHARES</t>
  </si>
  <si>
    <t>NO. OF SHAREHOLDERS</t>
  </si>
  <si>
    <t>PHYSICAL</t>
  </si>
  <si>
    <t>ELECTRONIC</t>
  </si>
  <si>
    <t>Physical</t>
  </si>
  <si>
    <t>Electronic</t>
  </si>
  <si>
    <t>Indian Oil Corporation Limited</t>
  </si>
  <si>
    <t>Naftiran Inter-trade Co. Ltd.</t>
  </si>
  <si>
    <t>Public (including Employees)</t>
  </si>
  <si>
    <t>Bodies Corporate</t>
  </si>
  <si>
    <t>Banks, FIs and Insurance Companies</t>
  </si>
  <si>
    <t>Mutual Funds and UTI</t>
  </si>
  <si>
    <t>Foreign Institutional Investors</t>
  </si>
  <si>
    <t>Total</t>
  </si>
  <si>
    <t>NBFC</t>
  </si>
  <si>
    <t xml:space="preserve">Non-Resident Indians/OCBs/FN/Foreign Portfolio Investors/Non-Resident Indians (Non Repatriable)/Alternative Investment Fund                     </t>
  </si>
  <si>
    <t>SHAREHOLDING PATTERN AS ON 30.06.2017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</si>
</sst>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3"/>
      <name val="Verdana"/>
      <family val="2"/>
    </font>
    <font>
      <b/>
      <u/>
      <sz val="13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" fontId="0" fillId="0" borderId="0" xfId="0" applyNumberFormat="1"/>
    <xf numFmtId="0" fontId="7" fillId="0" borderId="0" xfId="0" applyFont="1" applyFill="1" applyBorder="1" applyAlignment="1">
      <alignment horizontal="center" vertical="distributed"/>
    </xf>
    <xf numFmtId="0" fontId="8" fillId="0" borderId="0" xfId="0" applyFont="1" applyBorder="1"/>
    <xf numFmtId="0" fontId="7" fillId="0" borderId="0" xfId="0" applyFont="1" applyBorder="1"/>
    <xf numFmtId="0" fontId="0" fillId="0" borderId="0" xfId="0" applyBorder="1"/>
    <xf numFmtId="0" fontId="6" fillId="0" borderId="1" xfId="0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Fill="1" applyBorder="1" applyAlignment="1">
      <alignment horizontal="center" vertical="distributed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vertical="center"/>
    </xf>
    <xf numFmtId="0" fontId="10" fillId="0" borderId="1" xfId="2" applyFont="1" applyBorder="1"/>
    <xf numFmtId="0" fontId="7" fillId="0" borderId="1" xfId="0" applyFont="1" applyBorder="1" applyAlignment="1">
      <alignment vertical="top"/>
    </xf>
    <xf numFmtId="0" fontId="9" fillId="0" borderId="1" xfId="0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vertical="top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4"/>
  <sheetViews>
    <sheetView showGridLines="0" tabSelected="1" workbookViewId="0">
      <selection activeCell="L7" sqref="L7"/>
    </sheetView>
  </sheetViews>
  <sheetFormatPr defaultRowHeight="12.75"/>
  <cols>
    <col min="2" max="2" width="35" customWidth="1"/>
    <col min="3" max="3" width="10.5703125" customWidth="1"/>
    <col min="4" max="4" width="14" customWidth="1"/>
    <col min="5" max="5" width="10" customWidth="1"/>
    <col min="6" max="6" width="17.5703125" customWidth="1"/>
    <col min="7" max="7" width="7.42578125" bestFit="1" customWidth="1"/>
    <col min="8" max="8" width="9.7109375" customWidth="1"/>
    <col min="9" max="9" width="7.140625" bestFit="1" customWidth="1"/>
    <col min="10" max="10" width="7.140625" style="9" customWidth="1"/>
  </cols>
  <sheetData>
    <row r="1" spans="2:10" ht="15.75">
      <c r="C1" s="1" t="s">
        <v>0</v>
      </c>
    </row>
    <row r="3" spans="2:10" ht="16.5">
      <c r="C3" s="2" t="s">
        <v>20</v>
      </c>
    </row>
    <row r="5" spans="2:10" ht="12.75" customHeight="1">
      <c r="B5" s="10" t="s">
        <v>1</v>
      </c>
      <c r="C5" s="24" t="s">
        <v>2</v>
      </c>
      <c r="D5" s="25"/>
      <c r="E5" s="11" t="s">
        <v>3</v>
      </c>
      <c r="F5" s="12" t="s">
        <v>4</v>
      </c>
      <c r="G5" s="26" t="s">
        <v>5</v>
      </c>
      <c r="H5" s="27"/>
      <c r="I5" s="13" t="s">
        <v>3</v>
      </c>
      <c r="J5" s="6"/>
    </row>
    <row r="6" spans="2:10" ht="12.75" customHeight="1">
      <c r="B6" s="14"/>
      <c r="C6" s="3" t="s">
        <v>6</v>
      </c>
      <c r="D6" s="3" t="s">
        <v>7</v>
      </c>
      <c r="E6" s="14"/>
      <c r="F6" s="14"/>
      <c r="G6" s="4" t="s">
        <v>8</v>
      </c>
      <c r="H6" s="4" t="s">
        <v>9</v>
      </c>
      <c r="I6" s="14"/>
      <c r="J6" s="7"/>
    </row>
    <row r="7" spans="2:10">
      <c r="B7" s="15" t="s">
        <v>10</v>
      </c>
      <c r="C7" s="15">
        <v>0</v>
      </c>
      <c r="D7" s="15">
        <v>77265200</v>
      </c>
      <c r="E7" s="16">
        <f t="shared" ref="E7:E15" si="0">SUM(C7:D7)</f>
        <v>77265200</v>
      </c>
      <c r="F7" s="17">
        <f>SUM(E7/E16)*100</f>
        <v>51.886692355320008</v>
      </c>
      <c r="G7" s="15">
        <v>0</v>
      </c>
      <c r="H7" s="15">
        <v>1</v>
      </c>
      <c r="I7" s="15">
        <f t="shared" ref="I7:I15" si="1">SUM(G7:H7)</f>
        <v>1</v>
      </c>
      <c r="J7" s="8"/>
    </row>
    <row r="8" spans="2:10">
      <c r="B8" s="18" t="s">
        <v>11</v>
      </c>
      <c r="C8" s="15">
        <v>0</v>
      </c>
      <c r="D8" s="15">
        <v>22932900</v>
      </c>
      <c r="E8" s="16">
        <f t="shared" si="0"/>
        <v>22932900</v>
      </c>
      <c r="F8" s="17">
        <f>SUM(E8/E16)*100</f>
        <v>15.400365586516546</v>
      </c>
      <c r="G8" s="15">
        <v>0</v>
      </c>
      <c r="H8" s="15">
        <v>1</v>
      </c>
      <c r="I8" s="15">
        <f t="shared" si="1"/>
        <v>1</v>
      </c>
      <c r="J8" s="8"/>
    </row>
    <row r="9" spans="2:10">
      <c r="B9" s="18" t="s">
        <v>12</v>
      </c>
      <c r="C9" s="20">
        <v>1174673</v>
      </c>
      <c r="D9" s="20">
        <v>13056674</v>
      </c>
      <c r="E9" s="16">
        <f t="shared" si="0"/>
        <v>14231347</v>
      </c>
      <c r="F9" s="17">
        <f>SUM(E9/E16)*100</f>
        <v>9.5569224384432623</v>
      </c>
      <c r="G9" s="20">
        <v>10780</v>
      </c>
      <c r="H9" s="20">
        <v>46258</v>
      </c>
      <c r="I9" s="15">
        <f t="shared" si="1"/>
        <v>57038</v>
      </c>
      <c r="J9" s="8"/>
    </row>
    <row r="10" spans="2:10">
      <c r="B10" s="18" t="s">
        <v>18</v>
      </c>
      <c r="C10" s="15">
        <v>0</v>
      </c>
      <c r="D10" s="20">
        <v>50402</v>
      </c>
      <c r="E10" s="16">
        <f>SUM(C10:D10)</f>
        <v>50402</v>
      </c>
      <c r="F10" s="17">
        <f>SUM(E10/E16)*100</f>
        <v>3.3846972092129952E-2</v>
      </c>
      <c r="G10" s="15">
        <v>0</v>
      </c>
      <c r="H10" s="20">
        <v>9</v>
      </c>
      <c r="I10" s="15">
        <f>SUM(G10:H10)</f>
        <v>9</v>
      </c>
      <c r="J10" s="8"/>
    </row>
    <row r="11" spans="2:10">
      <c r="B11" s="18" t="s">
        <v>13</v>
      </c>
      <c r="C11" s="20">
        <v>21400</v>
      </c>
      <c r="D11" s="20">
        <v>3340548</v>
      </c>
      <c r="E11" s="16">
        <f t="shared" si="0"/>
        <v>3361948</v>
      </c>
      <c r="F11" s="17">
        <f>SUM(E11/E16)*100</f>
        <v>2.2576834278638169</v>
      </c>
      <c r="G11" s="20">
        <v>71</v>
      </c>
      <c r="H11" s="20">
        <v>766</v>
      </c>
      <c r="I11" s="15">
        <f t="shared" si="1"/>
        <v>837</v>
      </c>
      <c r="J11" s="8"/>
    </row>
    <row r="12" spans="2:10" ht="12.75" customHeight="1">
      <c r="B12" s="18" t="s">
        <v>14</v>
      </c>
      <c r="C12" s="15">
        <v>100</v>
      </c>
      <c r="D12" s="20">
        <v>9432185</v>
      </c>
      <c r="E12" s="16">
        <f t="shared" si="0"/>
        <v>9432285</v>
      </c>
      <c r="F12" s="17">
        <f>SUM(E12/E16)*100</f>
        <v>6.3341591040041267</v>
      </c>
      <c r="G12" s="15">
        <v>1</v>
      </c>
      <c r="H12" s="20">
        <v>18</v>
      </c>
      <c r="I12" s="15">
        <f t="shared" si="1"/>
        <v>19</v>
      </c>
      <c r="J12" s="8"/>
    </row>
    <row r="13" spans="2:10">
      <c r="B13" s="18" t="s">
        <v>15</v>
      </c>
      <c r="C13" s="15">
        <v>9000</v>
      </c>
      <c r="D13" s="20">
        <v>4020716</v>
      </c>
      <c r="E13" s="16">
        <f t="shared" si="0"/>
        <v>4029716</v>
      </c>
      <c r="F13" s="17">
        <f>SUM(E13/E16)*100</f>
        <v>2.7061165229794364</v>
      </c>
      <c r="G13" s="15">
        <v>16</v>
      </c>
      <c r="H13" s="15">
        <v>10</v>
      </c>
      <c r="I13" s="15">
        <f t="shared" si="1"/>
        <v>26</v>
      </c>
      <c r="J13" s="8"/>
    </row>
    <row r="14" spans="2:10">
      <c r="B14" s="18" t="s">
        <v>16</v>
      </c>
      <c r="C14" s="15">
        <v>4200</v>
      </c>
      <c r="D14" s="20">
        <v>234338</v>
      </c>
      <c r="E14" s="16">
        <f t="shared" si="0"/>
        <v>238538</v>
      </c>
      <c r="F14" s="17">
        <f>SUM(E14/E16)*100</f>
        <v>0.16018787010262478</v>
      </c>
      <c r="G14" s="15">
        <v>11</v>
      </c>
      <c r="H14" s="15">
        <v>8</v>
      </c>
      <c r="I14" s="15">
        <f t="shared" si="1"/>
        <v>19</v>
      </c>
      <c r="J14" s="8"/>
    </row>
    <row r="15" spans="2:10" ht="51">
      <c r="B15" s="18" t="s">
        <v>19</v>
      </c>
      <c r="C15" s="21">
        <v>592200</v>
      </c>
      <c r="D15" s="21">
        <v>16776864</v>
      </c>
      <c r="E15" s="22">
        <f t="shared" si="0"/>
        <v>17369064</v>
      </c>
      <c r="F15" s="23">
        <f>SUM(E15/E16)*100</f>
        <v>11.664025722678049</v>
      </c>
      <c r="G15" s="21">
        <v>4413</v>
      </c>
      <c r="H15" s="21">
        <v>1569</v>
      </c>
      <c r="I15" s="21">
        <f t="shared" si="1"/>
        <v>5982</v>
      </c>
      <c r="J15" s="8"/>
    </row>
    <row r="16" spans="2:10">
      <c r="B16" s="18" t="s">
        <v>17</v>
      </c>
      <c r="C16" s="19">
        <f>SUM(C7:C15)</f>
        <v>1801573</v>
      </c>
      <c r="D16" s="19">
        <f>SUM(D7:D15)</f>
        <v>147109827</v>
      </c>
      <c r="E16" s="19">
        <f>SUM(E7:E15)</f>
        <v>148911400</v>
      </c>
      <c r="F16" s="17">
        <f t="shared" ref="F16" si="2">SUM(F7:F15)</f>
        <v>100</v>
      </c>
      <c r="G16" s="15">
        <f>SUM(G7:G15)</f>
        <v>15292</v>
      </c>
      <c r="H16" s="15">
        <f>SUM(H7:H15)</f>
        <v>48640</v>
      </c>
      <c r="I16" s="15">
        <f>SUM(I7:I15)</f>
        <v>63932</v>
      </c>
      <c r="J16" s="8"/>
    </row>
    <row r="18" spans="3:5" ht="3.75" customHeight="1"/>
    <row r="19" spans="3:5">
      <c r="D19" s="5"/>
      <c r="E19" s="5"/>
    </row>
    <row r="22" spans="3:5">
      <c r="C22" s="5"/>
      <c r="E22" s="5"/>
    </row>
    <row r="23" spans="3:5">
      <c r="D23" s="5"/>
    </row>
    <row r="24" spans="3:5">
      <c r="D24" s="5"/>
    </row>
  </sheetData>
  <mergeCells count="2">
    <mergeCell ref="C5:D5"/>
    <mergeCell ref="G5:H5"/>
  </mergeCells>
  <phoneticPr fontId="3" type="noConversion"/>
  <pageMargins left="0.23622047244094491" right="0.23622047244094491" top="0.98425196850393704" bottom="0.98425196850393704" header="0.51181102362204722" footer="0.51181102362204722"/>
  <pageSetup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30.06.2017</vt:lpstr>
    </vt:vector>
  </TitlesOfParts>
  <Company>karvy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ristemp</dc:creator>
  <cp:lastModifiedBy>sushil.sharma</cp:lastModifiedBy>
  <cp:lastPrinted>2017-05-31T06:07:20Z</cp:lastPrinted>
  <dcterms:created xsi:type="dcterms:W3CDTF">2007-07-04T08:18:30Z</dcterms:created>
  <dcterms:modified xsi:type="dcterms:W3CDTF">2017-07-03T04:35:08Z</dcterms:modified>
</cp:coreProperties>
</file>